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agle Book Review\"/>
    </mc:Choice>
  </mc:AlternateContent>
  <bookViews>
    <workbookView xWindow="0" yWindow="0" windowWidth="23040" windowHeight="9396" tabRatio="757"/>
  </bookViews>
  <sheets>
    <sheet name="Eagle Scout Candidate Time" sheetId="1" r:id="rId1"/>
    <sheet name="Sign In_Total Hrs Summary" sheetId="4" r:id="rId2"/>
    <sheet name="Funding Summary" sheetId="5" r:id="rId3"/>
  </sheets>
  <calcPr calcId="152511" iterateDelta="1E-4"/>
</workbook>
</file>

<file path=xl/calcChain.xml><?xml version="1.0" encoding="utf-8"?>
<calcChain xmlns="http://schemas.openxmlformats.org/spreadsheetml/2006/main">
  <c r="W5" i="4" l="1"/>
  <c r="L16" i="4"/>
  <c r="L15" i="4"/>
  <c r="L14" i="4"/>
  <c r="L13" i="4"/>
  <c r="L12" i="4"/>
  <c r="L11" i="4"/>
  <c r="L10" i="4"/>
  <c r="L9" i="4"/>
  <c r="L8" i="4"/>
  <c r="L7" i="4"/>
  <c r="L6" i="4"/>
  <c r="L5" i="4"/>
  <c r="L4" i="4"/>
  <c r="S16" i="4"/>
  <c r="R16" i="4"/>
  <c r="Q16" i="4"/>
  <c r="P16" i="4"/>
  <c r="O16" i="4"/>
  <c r="N16" i="4"/>
  <c r="M16" i="4"/>
  <c r="S15" i="4"/>
  <c r="R15" i="4"/>
  <c r="Q15" i="4"/>
  <c r="P15" i="4"/>
  <c r="O15" i="4"/>
  <c r="N15" i="4"/>
  <c r="M15" i="4"/>
  <c r="S14" i="4"/>
  <c r="R14" i="4"/>
  <c r="Q14" i="4"/>
  <c r="P14" i="4"/>
  <c r="O14" i="4"/>
  <c r="N14" i="4"/>
  <c r="M14" i="4"/>
  <c r="S13" i="4"/>
  <c r="R13" i="4"/>
  <c r="Q13" i="4"/>
  <c r="P13" i="4"/>
  <c r="O13" i="4"/>
  <c r="N13" i="4"/>
  <c r="M13" i="4"/>
  <c r="S12" i="4"/>
  <c r="R12" i="4"/>
  <c r="Q12" i="4"/>
  <c r="P12" i="4"/>
  <c r="O12" i="4"/>
  <c r="N12" i="4"/>
  <c r="M12" i="4"/>
  <c r="S11" i="4"/>
  <c r="R11" i="4"/>
  <c r="Q11" i="4"/>
  <c r="P11" i="4"/>
  <c r="O11" i="4"/>
  <c r="N11" i="4"/>
  <c r="M11" i="4"/>
  <c r="S10" i="4"/>
  <c r="R10" i="4"/>
  <c r="Q10" i="4"/>
  <c r="P10" i="4"/>
  <c r="O10" i="4"/>
  <c r="N10" i="4"/>
  <c r="M10" i="4"/>
  <c r="S9" i="4"/>
  <c r="R9" i="4"/>
  <c r="Q9" i="4"/>
  <c r="P9" i="4"/>
  <c r="O9" i="4"/>
  <c r="N9" i="4"/>
  <c r="M9" i="4"/>
  <c r="S8" i="4"/>
  <c r="R8" i="4"/>
  <c r="Q8" i="4"/>
  <c r="P8" i="4"/>
  <c r="O8" i="4"/>
  <c r="N8" i="4"/>
  <c r="M8" i="4"/>
  <c r="S7" i="4"/>
  <c r="R7" i="4"/>
  <c r="Q7" i="4"/>
  <c r="P7" i="4"/>
  <c r="O7" i="4"/>
  <c r="N7" i="4"/>
  <c r="M7" i="4"/>
  <c r="S6" i="4"/>
  <c r="R6" i="4"/>
  <c r="Q6" i="4"/>
  <c r="P6" i="4"/>
  <c r="O6" i="4"/>
  <c r="N6" i="4"/>
  <c r="M6" i="4"/>
  <c r="S5" i="4"/>
  <c r="R5" i="4"/>
  <c r="Q5" i="4"/>
  <c r="P5" i="4"/>
  <c r="O5" i="4"/>
  <c r="N5" i="4"/>
  <c r="M5" i="4"/>
  <c r="S4" i="4"/>
  <c r="R4" i="4"/>
  <c r="Q4" i="4"/>
  <c r="P4" i="4"/>
  <c r="O4" i="4"/>
  <c r="N4" i="4"/>
  <c r="M4" i="4"/>
  <c r="D17" i="4"/>
  <c r="E17" i="4"/>
  <c r="J17" i="4"/>
  <c r="V9" i="4" s="1"/>
  <c r="I17" i="4"/>
  <c r="V8" i="4" s="1"/>
  <c r="H17" i="4"/>
  <c r="V7" i="4" s="1"/>
  <c r="G17" i="4"/>
  <c r="V6" i="4" s="1"/>
  <c r="C39" i="5"/>
  <c r="C42" i="5" s="1"/>
  <c r="C14" i="5"/>
  <c r="C41" i="5" s="1"/>
  <c r="S18" i="4" l="1"/>
  <c r="Q18" i="4"/>
  <c r="O18" i="4"/>
  <c r="J18" i="4" s="1"/>
  <c r="W9" i="4" s="1"/>
  <c r="L18" i="4"/>
  <c r="M18" i="4"/>
  <c r="H18" i="4" s="1"/>
  <c r="W7" i="4" s="1"/>
  <c r="P18" i="4"/>
  <c r="N18" i="4"/>
  <c r="I18" i="4" s="1"/>
  <c r="W8" i="4" s="1"/>
  <c r="R18" i="4"/>
  <c r="C43" i="5"/>
  <c r="V10" i="4"/>
  <c r="G18" i="4" l="1"/>
  <c r="U18" i="4" s="1"/>
  <c r="B45" i="1"/>
  <c r="C44" i="1"/>
  <c r="C45" i="1" s="1"/>
  <c r="W6" i="4" l="1"/>
  <c r="W10" i="4" s="1"/>
  <c r="D45" i="1"/>
</calcChain>
</file>

<file path=xl/sharedStrings.xml><?xml version="1.0" encoding="utf-8"?>
<sst xmlns="http://schemas.openxmlformats.org/spreadsheetml/2006/main" count="65" uniqueCount="53">
  <si>
    <t>Date</t>
  </si>
  <si>
    <t>Time</t>
  </si>
  <si>
    <t>Who</t>
  </si>
  <si>
    <t>hours</t>
  </si>
  <si>
    <t>mins</t>
  </si>
  <si>
    <t>Started working on Eagle Project Idea</t>
  </si>
  <si>
    <t>What</t>
  </si>
  <si>
    <t>TOTAL HOURS</t>
  </si>
  <si>
    <t>Cost</t>
  </si>
  <si>
    <t>Your Name
EAGLE PROJECT
Date</t>
  </si>
  <si>
    <t>LOCATION                       DESCRIPTION</t>
  </si>
  <si>
    <t>IN</t>
  </si>
  <si>
    <t xml:space="preserve">OUT </t>
  </si>
  <si>
    <t>Expenses</t>
  </si>
  <si>
    <t>Name</t>
  </si>
  <si>
    <t>Description</t>
  </si>
  <si>
    <t>Acme Company</t>
  </si>
  <si>
    <t>Widgets</t>
  </si>
  <si>
    <t>Revenue</t>
  </si>
  <si>
    <t xml:space="preserve">TOTAL </t>
  </si>
  <si>
    <t>#/Scouts</t>
  </si>
  <si>
    <t># Hours</t>
  </si>
  <si>
    <t>SCOUT</t>
  </si>
  <si>
    <t>REGISTERED BSA YOUTH</t>
  </si>
  <si>
    <t>OTHER YOUTH</t>
  </si>
  <si>
    <t>REGISTERED BSA ADULT</t>
  </si>
  <si>
    <t>OTHER ADULTS</t>
  </si>
  <si>
    <t>GRAND TOTAL OF HOURS</t>
  </si>
  <si>
    <t>TOTAL MINUTES</t>
  </si>
  <si>
    <t>Insert Scout Name</t>
  </si>
  <si>
    <t>Mrs. Jones</t>
  </si>
  <si>
    <t>x</t>
  </si>
  <si>
    <t>Donations (money, materials, services)</t>
  </si>
  <si>
    <t>Total Collected:</t>
  </si>
  <si>
    <t>Total Spent</t>
  </si>
  <si>
    <t>Total Spent:</t>
  </si>
  <si>
    <t>Funding Detail and Summary</t>
  </si>
  <si>
    <t>Amount</t>
  </si>
  <si>
    <t>Total Collected</t>
  </si>
  <si>
    <t xml:space="preserve"> + Excess to Beneficiary [or - cost to scout]</t>
  </si>
  <si>
    <t>BOY SCOUT BSA YOUTH</t>
  </si>
  <si>
    <r>
      <t xml:space="preserve">REGIST'D </t>
    </r>
    <r>
      <rPr>
        <b/>
        <sz val="11"/>
        <color theme="1"/>
        <rFont val="Calibri"/>
        <family val="2"/>
        <scheme val="minor"/>
      </rPr>
      <t>BSA ADULT</t>
    </r>
  </si>
  <si>
    <t>SIGN IN 
NAME</t>
  </si>
  <si>
    <r>
      <rPr>
        <b/>
        <sz val="7.5"/>
        <color theme="1"/>
        <rFont val="Calibri"/>
        <family val="2"/>
        <scheme val="minor"/>
      </rPr>
      <t xml:space="preserve">(Non Boy Scout) </t>
    </r>
    <r>
      <rPr>
        <b/>
        <sz val="11"/>
        <color theme="1"/>
        <rFont val="Calibri"/>
        <family val="2"/>
        <scheme val="minor"/>
      </rPr>
      <t>OTHER ADULTS</t>
    </r>
  </si>
  <si>
    <r>
      <rPr>
        <b/>
        <sz val="7"/>
        <color theme="1"/>
        <rFont val="Calibri"/>
        <family val="2"/>
        <scheme val="minor"/>
      </rPr>
      <t xml:space="preserve">(Non Boy Scout) </t>
    </r>
    <r>
      <rPr>
        <b/>
        <sz val="11"/>
        <color theme="1"/>
        <rFont val="Calibri"/>
        <family val="2"/>
        <scheme val="minor"/>
      </rPr>
      <t>OTHER YOUTH</t>
    </r>
  </si>
  <si>
    <t>Hrs</t>
  </si>
  <si>
    <t>Mins</t>
  </si>
  <si>
    <t>TOTAL HOURS BY TYPE</t>
  </si>
  <si>
    <t>John Doe</t>
  </si>
  <si>
    <t>MINUTES</t>
  </si>
  <si>
    <t>HOURS</t>
  </si>
  <si>
    <t>Grandma</t>
  </si>
  <si>
    <t>ck 1245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</si>
</sst>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409]h:mm\ AM/PM;@"/>
    <numFmt numFmtId="165" formatCode="&quot;$&quot;#,##0.00"/>
    <numFmt numFmtId="166" formatCode="h:mm;@"/>
    <numFmt numFmtId="167" formatCode="m/d/yy;@"/>
    <numFmt numFmtId="168" formatCode="_(* #,##0.0_);_(* \(#,##0.0\);_(* &quot;-&quot;??_);_(@_)"/>
    <numFmt numFmtId="169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1"/>
      <color rgb="FF363636"/>
      <name val="Segoe UI"/>
      <family val="2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theme="0" tint="-0.24994659260841701"/>
      </right>
      <top style="medium">
        <color auto="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auto="1"/>
      </top>
      <bottom style="medium">
        <color theme="0" tint="-0.2499465926084170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theme="0" tint="-0.24994659260841701"/>
      </bottom>
      <diagonal/>
    </border>
    <border>
      <left style="medium">
        <color auto="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auto="1"/>
      </left>
      <right style="medium">
        <color auto="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auto="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auto="1"/>
      </left>
      <right style="medium">
        <color theme="0" tint="-0.24994659260841701"/>
      </right>
      <top style="medium">
        <color theme="0" tint="-0.24994659260841701"/>
      </top>
      <bottom style="double">
        <color auto="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double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indexed="64"/>
      </top>
      <bottom style="thick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3" xfId="0" applyFill="1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0" borderId="10" xfId="0" applyBorder="1"/>
    <xf numFmtId="0" fontId="0" fillId="0" borderId="12" xfId="0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/>
    <xf numFmtId="164" fontId="0" fillId="0" borderId="0" xfId="0" applyNumberFormat="1"/>
    <xf numFmtId="0" fontId="1" fillId="0" borderId="27" xfId="0" applyFont="1" applyBorder="1" applyAlignment="1">
      <alignment horizontal="center"/>
    </xf>
    <xf numFmtId="0" fontId="0" fillId="0" borderId="28" xfId="0" applyBorder="1"/>
    <xf numFmtId="0" fontId="0" fillId="0" borderId="30" xfId="0" applyBorder="1"/>
    <xf numFmtId="164" fontId="4" fillId="0" borderId="0" xfId="0" applyNumberFormat="1" applyFont="1"/>
    <xf numFmtId="0" fontId="1" fillId="0" borderId="14" xfId="0" applyFont="1" applyBorder="1" applyAlignment="1">
      <alignment horizontal="left"/>
    </xf>
    <xf numFmtId="165" fontId="0" fillId="0" borderId="16" xfId="0" applyNumberFormat="1" applyBorder="1"/>
    <xf numFmtId="0" fontId="0" fillId="0" borderId="35" xfId="0" applyBorder="1"/>
    <xf numFmtId="0" fontId="0" fillId="0" borderId="36" xfId="0" applyBorder="1"/>
    <xf numFmtId="165" fontId="0" fillId="0" borderId="37" xfId="0" applyNumberFormat="1" applyBorder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165" fontId="0" fillId="0" borderId="44" xfId="0" applyNumberFormat="1" applyBorder="1"/>
    <xf numFmtId="165" fontId="0" fillId="0" borderId="0" xfId="0" applyNumberFormat="1"/>
    <xf numFmtId="0" fontId="0" fillId="0" borderId="46" xfId="0" applyBorder="1"/>
    <xf numFmtId="165" fontId="0" fillId="0" borderId="47" xfId="0" applyNumberFormat="1" applyBorder="1"/>
    <xf numFmtId="0" fontId="0" fillId="0" borderId="48" xfId="0" applyBorder="1"/>
    <xf numFmtId="165" fontId="0" fillId="0" borderId="0" xfId="0" applyNumberFormat="1" applyBorder="1"/>
    <xf numFmtId="165" fontId="0" fillId="0" borderId="49" xfId="0" applyNumberFormat="1" applyBorder="1"/>
    <xf numFmtId="0" fontId="0" fillId="0" borderId="50" xfId="0" applyBorder="1"/>
    <xf numFmtId="0" fontId="0" fillId="0" borderId="51" xfId="0" applyBorder="1"/>
    <xf numFmtId="165" fontId="0" fillId="0" borderId="52" xfId="0" applyNumberFormat="1" applyFill="1" applyBorder="1"/>
    <xf numFmtId="0" fontId="0" fillId="0" borderId="53" xfId="0" applyBorder="1"/>
    <xf numFmtId="165" fontId="0" fillId="0" borderId="54" xfId="0" applyNumberFormat="1" applyBorder="1"/>
    <xf numFmtId="165" fontId="0" fillId="0" borderId="55" xfId="0" applyNumberFormat="1" applyBorder="1"/>
    <xf numFmtId="165" fontId="0" fillId="0" borderId="52" xfId="0" applyNumberFormat="1" applyBorder="1"/>
    <xf numFmtId="0" fontId="0" fillId="0" borderId="56" xfId="0" applyBorder="1"/>
    <xf numFmtId="0" fontId="0" fillId="0" borderId="59" xfId="0" applyBorder="1"/>
    <xf numFmtId="0" fontId="2" fillId="0" borderId="62" xfId="0" applyFont="1" applyBorder="1" applyAlignment="1">
      <alignment horizontal="right"/>
    </xf>
    <xf numFmtId="0" fontId="0" fillId="0" borderId="63" xfId="0" applyBorder="1"/>
    <xf numFmtId="0" fontId="1" fillId="3" borderId="27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60" xfId="0" applyFill="1" applyBorder="1"/>
    <xf numFmtId="0" fontId="0" fillId="3" borderId="63" xfId="0" applyFill="1" applyBorder="1"/>
    <xf numFmtId="166" fontId="0" fillId="0" borderId="1" xfId="0" applyNumberFormat="1" applyBorder="1"/>
    <xf numFmtId="1" fontId="0" fillId="3" borderId="1" xfId="0" applyNumberFormat="1" applyFill="1" applyBorder="1"/>
    <xf numFmtId="2" fontId="0" fillId="3" borderId="20" xfId="0" applyNumberFormat="1" applyFill="1" applyBorder="1"/>
    <xf numFmtId="2" fontId="0" fillId="3" borderId="1" xfId="0" applyNumberFormat="1" applyFill="1" applyBorder="1"/>
    <xf numFmtId="0" fontId="0" fillId="0" borderId="16" xfId="0" applyBorder="1"/>
    <xf numFmtId="0" fontId="0" fillId="0" borderId="65" xfId="0" applyBorder="1"/>
    <xf numFmtId="0" fontId="0" fillId="0" borderId="67" xfId="0" applyBorder="1"/>
    <xf numFmtId="0" fontId="0" fillId="0" borderId="69" xfId="0" applyBorder="1"/>
    <xf numFmtId="0" fontId="0" fillId="3" borderId="57" xfId="0" applyFill="1" applyBorder="1"/>
    <xf numFmtId="0" fontId="0" fillId="0" borderId="71" xfId="0" applyBorder="1"/>
    <xf numFmtId="167" fontId="0" fillId="0" borderId="8" xfId="0" applyNumberFormat="1" applyBorder="1"/>
    <xf numFmtId="167" fontId="0" fillId="0" borderId="2" xfId="0" applyNumberFormat="1" applyBorder="1"/>
    <xf numFmtId="167" fontId="0" fillId="0" borderId="11" xfId="0" applyNumberFormat="1" applyBorder="1"/>
    <xf numFmtId="0" fontId="2" fillId="0" borderId="16" xfId="0" applyFont="1" applyBorder="1" applyAlignment="1">
      <alignment horizontal="center" vertical="center"/>
    </xf>
    <xf numFmtId="168" fontId="0" fillId="0" borderId="6" xfId="1" applyNumberFormat="1" applyFont="1" applyBorder="1"/>
    <xf numFmtId="165" fontId="0" fillId="0" borderId="0" xfId="0" applyNumberFormat="1" applyBorder="1" applyAlignment="1">
      <alignment horizontal="right"/>
    </xf>
    <xf numFmtId="0" fontId="0" fillId="0" borderId="43" xfId="0" applyBorder="1" applyAlignment="1">
      <alignment horizontal="right"/>
    </xf>
    <xf numFmtId="0" fontId="1" fillId="0" borderId="45" xfId="0" applyFont="1" applyBorder="1"/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wrapText="1"/>
    </xf>
    <xf numFmtId="43" fontId="0" fillId="0" borderId="1" xfId="1" applyFont="1" applyBorder="1"/>
    <xf numFmtId="43" fontId="0" fillId="0" borderId="0" xfId="1" applyFont="1"/>
    <xf numFmtId="168" fontId="0" fillId="0" borderId="57" xfId="1" applyNumberFormat="1" applyFont="1" applyBorder="1"/>
    <xf numFmtId="168" fontId="0" fillId="0" borderId="58" xfId="1" applyNumberFormat="1" applyFont="1" applyBorder="1"/>
    <xf numFmtId="43" fontId="0" fillId="0" borderId="68" xfId="1" applyFont="1" applyBorder="1"/>
    <xf numFmtId="43" fontId="0" fillId="0" borderId="70" xfId="1" applyFont="1" applyBorder="1"/>
    <xf numFmtId="43" fontId="0" fillId="0" borderId="64" xfId="1" applyFont="1" applyBorder="1"/>
    <xf numFmtId="169" fontId="0" fillId="0" borderId="20" xfId="1" applyNumberFormat="1" applyFont="1" applyBorder="1"/>
    <xf numFmtId="169" fontId="0" fillId="0" borderId="1" xfId="1" applyNumberFormat="1" applyFont="1" applyBorder="1"/>
    <xf numFmtId="169" fontId="0" fillId="0" borderId="66" xfId="1" applyNumberFormat="1" applyFont="1" applyBorder="1"/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1" fillId="0" borderId="74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16" fontId="8" fillId="0" borderId="24" xfId="0" applyNumberFormat="1" applyFont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1" fillId="0" borderId="5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51" xfId="0" applyFont="1" applyBorder="1" applyAlignment="1">
      <alignment horizontal="center" textRotation="90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43" fontId="0" fillId="0" borderId="63" xfId="1" applyFont="1" applyBorder="1"/>
    <xf numFmtId="169" fontId="0" fillId="0" borderId="63" xfId="1" applyNumberFormat="1" applyFont="1" applyBorder="1"/>
    <xf numFmtId="43" fontId="0" fillId="0" borderId="57" xfId="1" applyFont="1" applyBorder="1"/>
    <xf numFmtId="169" fontId="0" fillId="0" borderId="57" xfId="1" applyNumberFormat="1" applyFont="1" applyBorder="1"/>
    <xf numFmtId="168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C5" sqref="C5"/>
    </sheetView>
  </sheetViews>
  <sheetFormatPr defaultRowHeight="14.4" x14ac:dyDescent="0.3"/>
  <cols>
    <col min="1" max="1" width="9.77734375" customWidth="1"/>
    <col min="2" max="3" width="6.77734375" customWidth="1"/>
    <col min="4" max="4" width="5.6640625" customWidth="1"/>
    <col min="5" max="5" width="15.88671875" customWidth="1"/>
    <col min="6" max="6" width="44.88671875" customWidth="1"/>
  </cols>
  <sheetData>
    <row r="1" spans="1:6" ht="34.799999999999997" customHeight="1" x14ac:dyDescent="0.3">
      <c r="A1" s="14"/>
      <c r="B1" s="15"/>
      <c r="C1" s="15"/>
      <c r="D1" s="15"/>
      <c r="E1" s="15"/>
      <c r="F1" s="71" t="s">
        <v>29</v>
      </c>
    </row>
    <row r="2" spans="1:6" ht="18" x14ac:dyDescent="0.3">
      <c r="A2" s="98" t="s">
        <v>0</v>
      </c>
      <c r="B2" s="96" t="s">
        <v>1</v>
      </c>
      <c r="C2" s="96"/>
      <c r="D2" s="17"/>
      <c r="E2" s="96" t="s">
        <v>2</v>
      </c>
      <c r="F2" s="97" t="s">
        <v>6</v>
      </c>
    </row>
    <row r="3" spans="1:6" x14ac:dyDescent="0.3">
      <c r="A3" s="98"/>
      <c r="B3" s="18" t="s">
        <v>3</v>
      </c>
      <c r="C3" s="18" t="s">
        <v>4</v>
      </c>
      <c r="D3" s="19"/>
      <c r="E3" s="96"/>
      <c r="F3" s="97"/>
    </row>
    <row r="4" spans="1:6" x14ac:dyDescent="0.3">
      <c r="A4" s="68">
        <v>42912</v>
      </c>
      <c r="B4" s="8">
        <v>1</v>
      </c>
      <c r="C4" s="8">
        <v>30</v>
      </c>
      <c r="D4" s="9"/>
      <c r="E4" s="8" t="s">
        <v>30</v>
      </c>
      <c r="F4" s="10" t="s">
        <v>5</v>
      </c>
    </row>
    <row r="5" spans="1:6" x14ac:dyDescent="0.3">
      <c r="A5" s="69"/>
      <c r="B5" s="1"/>
      <c r="C5" s="1"/>
      <c r="D5" s="6"/>
      <c r="E5" s="1"/>
      <c r="F5" s="2"/>
    </row>
    <row r="6" spans="1:6" x14ac:dyDescent="0.3">
      <c r="A6" s="69"/>
      <c r="B6" s="1"/>
      <c r="C6" s="1"/>
      <c r="D6" s="6"/>
      <c r="E6" s="1"/>
      <c r="F6" s="2"/>
    </row>
    <row r="7" spans="1:6" x14ac:dyDescent="0.3">
      <c r="A7" s="69"/>
      <c r="B7" s="1"/>
      <c r="C7" s="1"/>
      <c r="D7" s="6"/>
      <c r="E7" s="1"/>
      <c r="F7" s="2"/>
    </row>
    <row r="8" spans="1:6" x14ac:dyDescent="0.3">
      <c r="A8" s="69"/>
      <c r="B8" s="1"/>
      <c r="C8" s="16"/>
      <c r="D8" s="6"/>
      <c r="E8" s="1"/>
      <c r="F8" s="2"/>
    </row>
    <row r="9" spans="1:6" x14ac:dyDescent="0.3">
      <c r="A9" s="69"/>
      <c r="B9" s="1"/>
      <c r="C9" s="1"/>
      <c r="D9" s="6"/>
      <c r="E9" s="1"/>
      <c r="F9" s="2"/>
    </row>
    <row r="10" spans="1:6" x14ac:dyDescent="0.3">
      <c r="A10" s="69"/>
      <c r="B10" s="1"/>
      <c r="C10" s="1"/>
      <c r="D10" s="6"/>
      <c r="E10" s="1"/>
      <c r="F10" s="2"/>
    </row>
    <row r="11" spans="1:6" x14ac:dyDescent="0.3">
      <c r="A11" s="69"/>
      <c r="B11" s="1"/>
      <c r="C11" s="1"/>
      <c r="D11" s="6"/>
      <c r="E11" s="1"/>
      <c r="F11" s="2"/>
    </row>
    <row r="12" spans="1:6" x14ac:dyDescent="0.3">
      <c r="A12" s="69"/>
      <c r="B12" s="1"/>
      <c r="C12" s="1"/>
      <c r="D12" s="6"/>
      <c r="E12" s="1"/>
      <c r="F12" s="2"/>
    </row>
    <row r="13" spans="1:6" x14ac:dyDescent="0.3">
      <c r="A13" s="69"/>
      <c r="B13" s="1"/>
      <c r="C13" s="1"/>
      <c r="D13" s="6"/>
      <c r="E13" s="1"/>
      <c r="F13" s="2"/>
    </row>
    <row r="14" spans="1:6" x14ac:dyDescent="0.3">
      <c r="A14" s="69"/>
      <c r="B14" s="1"/>
      <c r="C14" s="1"/>
      <c r="D14" s="6"/>
      <c r="E14" s="1"/>
      <c r="F14" s="2"/>
    </row>
    <row r="15" spans="1:6" x14ac:dyDescent="0.3">
      <c r="A15" s="69"/>
      <c r="B15" s="1"/>
      <c r="C15" s="1"/>
      <c r="D15" s="6"/>
      <c r="E15" s="1"/>
      <c r="F15" s="2"/>
    </row>
    <row r="16" spans="1:6" x14ac:dyDescent="0.3">
      <c r="A16" s="69"/>
      <c r="B16" s="1"/>
      <c r="C16" s="1"/>
      <c r="D16" s="6"/>
      <c r="E16" s="1"/>
      <c r="F16" s="2"/>
    </row>
    <row r="17" spans="1:6" x14ac:dyDescent="0.3">
      <c r="A17" s="69"/>
      <c r="B17" s="1"/>
      <c r="C17" s="1"/>
      <c r="D17" s="6"/>
      <c r="E17" s="1"/>
      <c r="F17" s="2"/>
    </row>
    <row r="18" spans="1:6" x14ac:dyDescent="0.3">
      <c r="A18" s="69"/>
      <c r="B18" s="1"/>
      <c r="C18" s="1"/>
      <c r="D18" s="6"/>
      <c r="E18" s="1"/>
      <c r="F18" s="2"/>
    </row>
    <row r="19" spans="1:6" x14ac:dyDescent="0.3">
      <c r="A19" s="69"/>
      <c r="B19" s="1"/>
      <c r="C19" s="1"/>
      <c r="D19" s="6"/>
      <c r="E19" s="1"/>
      <c r="F19" s="2"/>
    </row>
    <row r="20" spans="1:6" x14ac:dyDescent="0.3">
      <c r="A20" s="69"/>
      <c r="B20" s="1"/>
      <c r="C20" s="1"/>
      <c r="D20" s="6"/>
      <c r="E20" s="1"/>
      <c r="F20" s="2"/>
    </row>
    <row r="21" spans="1:6" x14ac:dyDescent="0.3">
      <c r="A21" s="69"/>
      <c r="B21" s="1"/>
      <c r="C21" s="1"/>
      <c r="D21" s="6"/>
      <c r="E21" s="1"/>
      <c r="F21" s="2"/>
    </row>
    <row r="22" spans="1:6" x14ac:dyDescent="0.3">
      <c r="A22" s="69"/>
      <c r="B22" s="1"/>
      <c r="C22" s="1"/>
      <c r="D22" s="6"/>
      <c r="E22" s="1"/>
      <c r="F22" s="2"/>
    </row>
    <row r="23" spans="1:6" x14ac:dyDescent="0.3">
      <c r="A23" s="69"/>
      <c r="B23" s="1"/>
      <c r="C23" s="1"/>
      <c r="D23" s="6"/>
      <c r="E23" s="1"/>
      <c r="F23" s="2"/>
    </row>
    <row r="24" spans="1:6" x14ac:dyDescent="0.3">
      <c r="A24" s="69"/>
      <c r="B24" s="1"/>
      <c r="C24" s="1"/>
      <c r="D24" s="6"/>
      <c r="E24" s="1"/>
      <c r="F24" s="2"/>
    </row>
    <row r="25" spans="1:6" x14ac:dyDescent="0.3">
      <c r="A25" s="69"/>
      <c r="B25" s="1"/>
      <c r="C25" s="1"/>
      <c r="D25" s="6"/>
      <c r="E25" s="1"/>
      <c r="F25" s="2"/>
    </row>
    <row r="26" spans="1:6" x14ac:dyDescent="0.3">
      <c r="A26" s="69"/>
      <c r="B26" s="1"/>
      <c r="C26" s="1"/>
      <c r="D26" s="6"/>
      <c r="E26" s="1"/>
      <c r="F26" s="2"/>
    </row>
    <row r="27" spans="1:6" x14ac:dyDescent="0.3">
      <c r="A27" s="69"/>
      <c r="B27" s="1"/>
      <c r="C27" s="1"/>
      <c r="D27" s="6"/>
      <c r="E27" s="1"/>
      <c r="F27" s="2"/>
    </row>
    <row r="28" spans="1:6" x14ac:dyDescent="0.3">
      <c r="A28" s="69"/>
      <c r="B28" s="1"/>
      <c r="C28" s="1"/>
      <c r="D28" s="6"/>
      <c r="E28" s="1"/>
      <c r="F28" s="2"/>
    </row>
    <row r="29" spans="1:6" x14ac:dyDescent="0.3">
      <c r="A29" s="69"/>
      <c r="B29" s="1"/>
      <c r="C29" s="1"/>
      <c r="D29" s="6"/>
      <c r="E29" s="1"/>
      <c r="F29" s="2"/>
    </row>
    <row r="30" spans="1:6" x14ac:dyDescent="0.3">
      <c r="A30" s="69"/>
      <c r="B30" s="1"/>
      <c r="C30" s="1"/>
      <c r="D30" s="6"/>
      <c r="E30" s="1"/>
      <c r="F30" s="2"/>
    </row>
    <row r="31" spans="1:6" x14ac:dyDescent="0.3">
      <c r="A31" s="69"/>
      <c r="B31" s="1"/>
      <c r="C31" s="1"/>
      <c r="D31" s="6"/>
      <c r="E31" s="1"/>
      <c r="F31" s="2"/>
    </row>
    <row r="32" spans="1:6" x14ac:dyDescent="0.3">
      <c r="A32" s="69"/>
      <c r="B32" s="1"/>
      <c r="C32" s="1"/>
      <c r="D32" s="6"/>
      <c r="E32" s="1"/>
      <c r="F32" s="2"/>
    </row>
    <row r="33" spans="1:6" x14ac:dyDescent="0.3">
      <c r="A33" s="69"/>
      <c r="B33" s="1"/>
      <c r="C33" s="1"/>
      <c r="D33" s="6"/>
      <c r="E33" s="1"/>
      <c r="F33" s="2"/>
    </row>
    <row r="34" spans="1:6" x14ac:dyDescent="0.3">
      <c r="A34" s="69"/>
      <c r="B34" s="1"/>
      <c r="C34" s="1"/>
      <c r="D34" s="6"/>
      <c r="E34" s="1"/>
      <c r="F34" s="2"/>
    </row>
    <row r="35" spans="1:6" x14ac:dyDescent="0.3">
      <c r="A35" s="69"/>
      <c r="B35" s="1"/>
      <c r="C35" s="1"/>
      <c r="D35" s="6"/>
      <c r="E35" s="1"/>
      <c r="F35" s="2"/>
    </row>
    <row r="36" spans="1:6" x14ac:dyDescent="0.3">
      <c r="A36" s="69"/>
      <c r="B36" s="1"/>
      <c r="C36" s="1"/>
      <c r="D36" s="6"/>
      <c r="E36" s="1"/>
      <c r="F36" s="2"/>
    </row>
    <row r="37" spans="1:6" x14ac:dyDescent="0.3">
      <c r="A37" s="69"/>
      <c r="B37" s="1"/>
      <c r="C37" s="1"/>
      <c r="D37" s="6"/>
      <c r="E37" s="1"/>
      <c r="F37" s="2"/>
    </row>
    <row r="38" spans="1:6" x14ac:dyDescent="0.3">
      <c r="A38" s="69"/>
      <c r="B38" s="1"/>
      <c r="C38" s="1"/>
      <c r="D38" s="6"/>
      <c r="E38" s="1"/>
      <c r="F38" s="2"/>
    </row>
    <row r="39" spans="1:6" x14ac:dyDescent="0.3">
      <c r="A39" s="69"/>
      <c r="B39" s="1"/>
      <c r="C39" s="1"/>
      <c r="D39" s="6"/>
      <c r="E39" s="1"/>
      <c r="F39" s="2"/>
    </row>
    <row r="40" spans="1:6" x14ac:dyDescent="0.3">
      <c r="A40" s="69"/>
      <c r="B40" s="1"/>
      <c r="C40" s="1"/>
      <c r="D40" s="6"/>
      <c r="E40" s="1"/>
      <c r="F40" s="2"/>
    </row>
    <row r="41" spans="1:6" x14ac:dyDescent="0.3">
      <c r="A41" s="69"/>
      <c r="B41" s="1"/>
      <c r="C41" s="1"/>
      <c r="D41" s="6"/>
      <c r="E41" s="1"/>
      <c r="F41" s="2"/>
    </row>
    <row r="42" spans="1:6" x14ac:dyDescent="0.3">
      <c r="A42" s="69"/>
      <c r="B42" s="1"/>
      <c r="C42" s="1"/>
      <c r="D42" s="6"/>
      <c r="E42" s="1"/>
      <c r="F42" s="2"/>
    </row>
    <row r="43" spans="1:6" ht="15" thickBot="1" x14ac:dyDescent="0.35">
      <c r="A43" s="70"/>
      <c r="B43" s="11"/>
      <c r="C43" s="11"/>
      <c r="D43" s="12"/>
      <c r="E43" s="11"/>
      <c r="F43" s="13"/>
    </row>
    <row r="44" spans="1:6" ht="15" thickTop="1" x14ac:dyDescent="0.3">
      <c r="A44" s="7" t="s">
        <v>49</v>
      </c>
      <c r="B44" s="9"/>
      <c r="C44" s="8">
        <f>SUM(C4:C43)</f>
        <v>30</v>
      </c>
      <c r="D44" s="9"/>
      <c r="E44" s="8" t="s">
        <v>28</v>
      </c>
      <c r="F44" s="10"/>
    </row>
    <row r="45" spans="1:6" ht="15" thickBot="1" x14ac:dyDescent="0.35">
      <c r="A45" s="3" t="s">
        <v>50</v>
      </c>
      <c r="B45" s="4">
        <f>SUM(B3:B44)</f>
        <v>1</v>
      </c>
      <c r="C45" s="72">
        <f>SUM(C44/60)</f>
        <v>0.5</v>
      </c>
      <c r="D45" s="4">
        <f>SUM(B45:C45)</f>
        <v>1.5</v>
      </c>
      <c r="E45" s="4" t="s">
        <v>7</v>
      </c>
      <c r="F45" s="5"/>
    </row>
  </sheetData>
  <mergeCells count="4">
    <mergeCell ref="B2:C2"/>
    <mergeCell ref="F2:F3"/>
    <mergeCell ref="E2:E3"/>
    <mergeCell ref="A2:A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sqref="A1:F1"/>
    </sheetView>
  </sheetViews>
  <sheetFormatPr defaultRowHeight="14.4" x14ac:dyDescent="0.3"/>
  <cols>
    <col min="1" max="1" width="23.33203125" customWidth="1"/>
    <col min="2" max="5" width="6.77734375" customWidth="1"/>
    <col min="6" max="6" width="3.44140625" customWidth="1"/>
    <col min="7" max="10" width="6.6640625" customWidth="1"/>
    <col min="11" max="11" width="2.21875" style="20" customWidth="1"/>
    <col min="12" max="19" width="7.77734375" style="20" hidden="1" customWidth="1"/>
    <col min="20" max="20" width="2.21875" style="20" hidden="1" customWidth="1"/>
    <col min="21" max="21" width="21.6640625" customWidth="1"/>
    <col min="22" max="22" width="5.77734375" customWidth="1"/>
    <col min="23" max="23" width="6.88671875" customWidth="1"/>
  </cols>
  <sheetData>
    <row r="1" spans="1:23" ht="65.25" customHeight="1" thickTop="1" x14ac:dyDescent="0.45">
      <c r="A1" s="102" t="s">
        <v>9</v>
      </c>
      <c r="B1" s="103"/>
      <c r="C1" s="103"/>
      <c r="D1" s="103"/>
      <c r="E1" s="103"/>
      <c r="F1" s="103"/>
      <c r="G1" s="106" t="s">
        <v>40</v>
      </c>
      <c r="H1" s="109" t="s">
        <v>44</v>
      </c>
      <c r="I1" s="109" t="s">
        <v>41</v>
      </c>
      <c r="J1" s="99" t="s">
        <v>43</v>
      </c>
      <c r="L1" s="106" t="s">
        <v>40</v>
      </c>
      <c r="M1" s="109" t="s">
        <v>44</v>
      </c>
      <c r="N1" s="109" t="s">
        <v>41</v>
      </c>
      <c r="O1" s="99" t="s">
        <v>43</v>
      </c>
      <c r="P1" s="106" t="s">
        <v>40</v>
      </c>
      <c r="Q1" s="109" t="s">
        <v>44</v>
      </c>
      <c r="R1" s="109" t="s">
        <v>41</v>
      </c>
      <c r="S1" s="99" t="s">
        <v>43</v>
      </c>
    </row>
    <row r="2" spans="1:23" ht="18.600000000000001" thickBot="1" x14ac:dyDescent="0.4">
      <c r="A2" s="104" t="s">
        <v>10</v>
      </c>
      <c r="B2" s="105"/>
      <c r="C2" s="105"/>
      <c r="D2" s="105"/>
      <c r="E2" s="105"/>
      <c r="F2" s="105"/>
      <c r="G2" s="107"/>
      <c r="H2" s="110"/>
      <c r="I2" s="110"/>
      <c r="J2" s="100"/>
      <c r="L2" s="107"/>
      <c r="M2" s="110"/>
      <c r="N2" s="110"/>
      <c r="O2" s="100"/>
      <c r="P2" s="107"/>
      <c r="Q2" s="110"/>
      <c r="R2" s="110"/>
      <c r="S2" s="100"/>
    </row>
    <row r="3" spans="1:23" ht="56.4" customHeight="1" thickTop="1" thickBot="1" x14ac:dyDescent="0.35">
      <c r="A3" s="79" t="s">
        <v>42</v>
      </c>
      <c r="B3" s="21" t="s">
        <v>11</v>
      </c>
      <c r="C3" s="21" t="s">
        <v>12</v>
      </c>
      <c r="D3" s="21" t="s">
        <v>45</v>
      </c>
      <c r="E3" s="21" t="s">
        <v>46</v>
      </c>
      <c r="F3" s="54"/>
      <c r="G3" s="108"/>
      <c r="H3" s="111"/>
      <c r="I3" s="111"/>
      <c r="J3" s="101"/>
      <c r="L3" s="108"/>
      <c r="M3" s="111"/>
      <c r="N3" s="111"/>
      <c r="O3" s="101"/>
      <c r="P3" s="108"/>
      <c r="Q3" s="111"/>
      <c r="R3" s="111"/>
      <c r="S3" s="101"/>
    </row>
    <row r="4" spans="1:23" ht="23.25" customHeight="1" thickTop="1" x14ac:dyDescent="0.3">
      <c r="A4" s="22" t="s">
        <v>48</v>
      </c>
      <c r="B4" s="58">
        <v>0.33333333333333331</v>
      </c>
      <c r="C4" s="58">
        <v>0.42708333333333331</v>
      </c>
      <c r="D4" s="88">
        <v>2</v>
      </c>
      <c r="E4" s="88">
        <v>15</v>
      </c>
      <c r="F4" s="60"/>
      <c r="G4" s="90"/>
      <c r="H4" s="90" t="s">
        <v>31</v>
      </c>
      <c r="I4" s="90"/>
      <c r="J4" s="91"/>
      <c r="L4" s="81">
        <f>IF(G4="x", $D4,0)</f>
        <v>0</v>
      </c>
      <c r="M4" s="81">
        <f>IF(H4="x", $D4,0)</f>
        <v>2</v>
      </c>
      <c r="N4" s="81">
        <f>IF(I4="x", $D4,0)</f>
        <v>0</v>
      </c>
      <c r="O4" s="81">
        <f>IF(J4="x", $D4,0)</f>
        <v>0</v>
      </c>
      <c r="P4" s="81">
        <f>IF(G4="x", $E4,0)</f>
        <v>0</v>
      </c>
      <c r="Q4" s="81">
        <f>IF(H4="x", $E4,0)</f>
        <v>15</v>
      </c>
      <c r="R4" s="81">
        <f>IF(I4="x", $E4,0)</f>
        <v>0</v>
      </c>
      <c r="S4" s="81">
        <f>IF(J4="x", $E4,0)</f>
        <v>0</v>
      </c>
      <c r="U4" s="14" t="s">
        <v>19</v>
      </c>
      <c r="V4" s="63" t="s">
        <v>20</v>
      </c>
      <c r="W4" s="62" t="s">
        <v>21</v>
      </c>
    </row>
    <row r="5" spans="1:23" ht="23.25" customHeight="1" x14ac:dyDescent="0.3">
      <c r="A5" s="23"/>
      <c r="B5" s="58"/>
      <c r="C5" s="58"/>
      <c r="D5" s="88"/>
      <c r="E5" s="88"/>
      <c r="F5" s="61"/>
      <c r="G5" s="92"/>
      <c r="H5" s="92"/>
      <c r="I5" s="92"/>
      <c r="J5" s="93"/>
      <c r="L5" s="81">
        <f t="shared" ref="L5:L16" si="0">IF(G5="x", $D5,0)</f>
        <v>0</v>
      </c>
      <c r="M5" s="81">
        <f t="shared" ref="M5:M16" si="1">IF(H5="x", $D5,0)</f>
        <v>0</v>
      </c>
      <c r="N5" s="81">
        <f t="shared" ref="N5:N16" si="2">IF(I5="x", $D5,0)</f>
        <v>0</v>
      </c>
      <c r="O5" s="81">
        <f t="shared" ref="O5:O16" si="3">IF(J5="x", $D5,0)</f>
        <v>0</v>
      </c>
      <c r="P5" s="81">
        <f t="shared" ref="P5:P16" si="4">IF(G5="x", $E5,0)</f>
        <v>0</v>
      </c>
      <c r="Q5" s="81">
        <f t="shared" ref="Q5:Q16" si="5">IF(H5="x", $E5,0)</f>
        <v>0</v>
      </c>
      <c r="R5" s="81">
        <f t="shared" ref="R5:R16" si="6">IF(I5="x", $E5,0)</f>
        <v>0</v>
      </c>
      <c r="S5" s="81">
        <f t="shared" ref="S5:S16" si="7">IF(J5="x", $E5,0)</f>
        <v>0</v>
      </c>
      <c r="U5" s="64" t="s">
        <v>22</v>
      </c>
      <c r="V5" s="87">
        <v>1</v>
      </c>
      <c r="W5" s="84">
        <f>+'Eagle Scout Candidate Time'!D45</f>
        <v>1.5</v>
      </c>
    </row>
    <row r="6" spans="1:23" ht="23.25" customHeight="1" x14ac:dyDescent="0.4">
      <c r="A6" s="23"/>
      <c r="B6" s="58"/>
      <c r="C6" s="58"/>
      <c r="D6" s="88"/>
      <c r="E6" s="88"/>
      <c r="F6" s="61"/>
      <c r="G6" s="92"/>
      <c r="H6" s="92"/>
      <c r="I6" s="92"/>
      <c r="J6" s="93"/>
      <c r="K6" s="24"/>
      <c r="L6" s="81">
        <f t="shared" si="0"/>
        <v>0</v>
      </c>
      <c r="M6" s="81">
        <f t="shared" si="1"/>
        <v>0</v>
      </c>
      <c r="N6" s="81">
        <f t="shared" si="2"/>
        <v>0</v>
      </c>
      <c r="O6" s="81">
        <f t="shared" si="3"/>
        <v>0</v>
      </c>
      <c r="P6" s="81">
        <f t="shared" si="4"/>
        <v>0</v>
      </c>
      <c r="Q6" s="81">
        <f t="shared" si="5"/>
        <v>0</v>
      </c>
      <c r="R6" s="81">
        <f t="shared" si="6"/>
        <v>0</v>
      </c>
      <c r="S6" s="81">
        <f t="shared" si="7"/>
        <v>0</v>
      </c>
      <c r="T6" s="24"/>
      <c r="U6" s="65" t="s">
        <v>23</v>
      </c>
      <c r="V6" s="88">
        <f>+G17</f>
        <v>0</v>
      </c>
      <c r="W6" s="85">
        <f>+G18</f>
        <v>0</v>
      </c>
    </row>
    <row r="7" spans="1:23" ht="23.25" customHeight="1" x14ac:dyDescent="0.3">
      <c r="A7" s="23"/>
      <c r="B7" s="58"/>
      <c r="C7" s="58"/>
      <c r="D7" s="88"/>
      <c r="E7" s="88"/>
      <c r="F7" s="61"/>
      <c r="G7" s="92"/>
      <c r="H7" s="92"/>
      <c r="I7" s="92"/>
      <c r="J7" s="93"/>
      <c r="L7" s="81">
        <f t="shared" si="0"/>
        <v>0</v>
      </c>
      <c r="M7" s="81">
        <f t="shared" si="1"/>
        <v>0</v>
      </c>
      <c r="N7" s="81">
        <f t="shared" si="2"/>
        <v>0</v>
      </c>
      <c r="O7" s="81">
        <f t="shared" si="3"/>
        <v>0</v>
      </c>
      <c r="P7" s="81">
        <f t="shared" si="4"/>
        <v>0</v>
      </c>
      <c r="Q7" s="81">
        <f t="shared" si="5"/>
        <v>0</v>
      </c>
      <c r="R7" s="81">
        <f t="shared" si="6"/>
        <v>0</v>
      </c>
      <c r="S7" s="81">
        <f t="shared" si="7"/>
        <v>0</v>
      </c>
      <c r="U7" s="65" t="s">
        <v>24</v>
      </c>
      <c r="V7" s="88">
        <f>+H17</f>
        <v>1</v>
      </c>
      <c r="W7" s="85">
        <f>+H18</f>
        <v>2.25</v>
      </c>
    </row>
    <row r="8" spans="1:23" ht="23.25" customHeight="1" x14ac:dyDescent="0.3">
      <c r="A8" s="23"/>
      <c r="B8" s="58"/>
      <c r="C8" s="58"/>
      <c r="D8" s="88"/>
      <c r="E8" s="88"/>
      <c r="F8" s="61"/>
      <c r="G8" s="92"/>
      <c r="H8" s="92"/>
      <c r="I8" s="92"/>
      <c r="J8" s="93"/>
      <c r="L8" s="81">
        <f t="shared" si="0"/>
        <v>0</v>
      </c>
      <c r="M8" s="81">
        <f t="shared" si="1"/>
        <v>0</v>
      </c>
      <c r="N8" s="81">
        <f t="shared" si="2"/>
        <v>0</v>
      </c>
      <c r="O8" s="81">
        <f t="shared" si="3"/>
        <v>0</v>
      </c>
      <c r="P8" s="81">
        <f t="shared" si="4"/>
        <v>0</v>
      </c>
      <c r="Q8" s="81">
        <f t="shared" si="5"/>
        <v>0</v>
      </c>
      <c r="R8" s="81">
        <f t="shared" si="6"/>
        <v>0</v>
      </c>
      <c r="S8" s="81">
        <f t="shared" si="7"/>
        <v>0</v>
      </c>
      <c r="U8" s="65" t="s">
        <v>25</v>
      </c>
      <c r="V8" s="88">
        <f>+I17</f>
        <v>0</v>
      </c>
      <c r="W8" s="85">
        <f>+I18</f>
        <v>0</v>
      </c>
    </row>
    <row r="9" spans="1:23" ht="23.25" customHeight="1" x14ac:dyDescent="0.3">
      <c r="A9" s="23"/>
      <c r="B9" s="58"/>
      <c r="C9" s="58"/>
      <c r="D9" s="88"/>
      <c r="E9" s="88"/>
      <c r="F9" s="61"/>
      <c r="G9" s="92"/>
      <c r="H9" s="92"/>
      <c r="I9" s="92"/>
      <c r="J9" s="93"/>
      <c r="L9" s="81">
        <f t="shared" si="0"/>
        <v>0</v>
      </c>
      <c r="M9" s="81">
        <f t="shared" si="1"/>
        <v>0</v>
      </c>
      <c r="N9" s="81">
        <f t="shared" si="2"/>
        <v>0</v>
      </c>
      <c r="O9" s="81">
        <f t="shared" si="3"/>
        <v>0</v>
      </c>
      <c r="P9" s="81">
        <f t="shared" si="4"/>
        <v>0</v>
      </c>
      <c r="Q9" s="81">
        <f t="shared" si="5"/>
        <v>0</v>
      </c>
      <c r="R9" s="81">
        <f t="shared" si="6"/>
        <v>0</v>
      </c>
      <c r="S9" s="81">
        <f t="shared" si="7"/>
        <v>0</v>
      </c>
      <c r="U9" s="65" t="s">
        <v>26</v>
      </c>
      <c r="V9" s="88">
        <f>+J17</f>
        <v>0</v>
      </c>
      <c r="W9" s="85">
        <f>+J18</f>
        <v>0</v>
      </c>
    </row>
    <row r="10" spans="1:23" ht="23.25" customHeight="1" thickBot="1" x14ac:dyDescent="0.35">
      <c r="A10" s="23"/>
      <c r="B10" s="58"/>
      <c r="C10" s="58"/>
      <c r="D10" s="88"/>
      <c r="E10" s="88"/>
      <c r="F10" s="61"/>
      <c r="G10" s="92"/>
      <c r="H10" s="92"/>
      <c r="I10" s="92"/>
      <c r="J10" s="93"/>
      <c r="L10" s="81">
        <f t="shared" si="0"/>
        <v>0</v>
      </c>
      <c r="M10" s="81">
        <f t="shared" si="1"/>
        <v>0</v>
      </c>
      <c r="N10" s="81">
        <f t="shared" si="2"/>
        <v>0</v>
      </c>
      <c r="O10" s="81">
        <f t="shared" si="3"/>
        <v>0</v>
      </c>
      <c r="P10" s="81">
        <f t="shared" si="4"/>
        <v>0</v>
      </c>
      <c r="Q10" s="81">
        <f t="shared" si="5"/>
        <v>0</v>
      </c>
      <c r="R10" s="81">
        <f t="shared" si="6"/>
        <v>0</v>
      </c>
      <c r="S10" s="81">
        <f t="shared" si="7"/>
        <v>0</v>
      </c>
      <c r="U10" s="50" t="s">
        <v>27</v>
      </c>
      <c r="V10" s="89">
        <f>SUM(V5:V9)</f>
        <v>2</v>
      </c>
      <c r="W10" s="86">
        <f>SUM(W5:W9)</f>
        <v>3.75</v>
      </c>
    </row>
    <row r="11" spans="1:23" ht="23.25" customHeight="1" x14ac:dyDescent="0.3">
      <c r="A11" s="23"/>
      <c r="B11" s="58"/>
      <c r="C11" s="58"/>
      <c r="D11" s="88"/>
      <c r="E11" s="88"/>
      <c r="F11" s="59"/>
      <c r="G11" s="92"/>
      <c r="H11" s="92"/>
      <c r="I11" s="92"/>
      <c r="J11" s="93"/>
      <c r="L11" s="81">
        <f t="shared" si="0"/>
        <v>0</v>
      </c>
      <c r="M11" s="81">
        <f t="shared" si="1"/>
        <v>0</v>
      </c>
      <c r="N11" s="81">
        <f t="shared" si="2"/>
        <v>0</v>
      </c>
      <c r="O11" s="81">
        <f t="shared" si="3"/>
        <v>0</v>
      </c>
      <c r="P11" s="81">
        <f t="shared" si="4"/>
        <v>0</v>
      </c>
      <c r="Q11" s="81">
        <f t="shared" si="5"/>
        <v>0</v>
      </c>
      <c r="R11" s="81">
        <f t="shared" si="6"/>
        <v>0</v>
      </c>
      <c r="S11" s="81">
        <f t="shared" si="7"/>
        <v>0</v>
      </c>
    </row>
    <row r="12" spans="1:23" ht="23.25" customHeight="1" x14ac:dyDescent="0.3">
      <c r="A12" s="23"/>
      <c r="B12" s="58"/>
      <c r="C12" s="58"/>
      <c r="D12" s="88"/>
      <c r="E12" s="88"/>
      <c r="F12" s="55"/>
      <c r="G12" s="92"/>
      <c r="H12" s="92"/>
      <c r="I12" s="92"/>
      <c r="J12" s="93"/>
      <c r="L12" s="81">
        <f t="shared" si="0"/>
        <v>0</v>
      </c>
      <c r="M12" s="81">
        <f t="shared" si="1"/>
        <v>0</v>
      </c>
      <c r="N12" s="81">
        <f t="shared" si="2"/>
        <v>0</v>
      </c>
      <c r="O12" s="81">
        <f t="shared" si="3"/>
        <v>0</v>
      </c>
      <c r="P12" s="81">
        <f t="shared" si="4"/>
        <v>0</v>
      </c>
      <c r="Q12" s="81">
        <f t="shared" si="5"/>
        <v>0</v>
      </c>
      <c r="R12" s="81">
        <f t="shared" si="6"/>
        <v>0</v>
      </c>
      <c r="S12" s="81">
        <f t="shared" si="7"/>
        <v>0</v>
      </c>
    </row>
    <row r="13" spans="1:23" ht="23.25" customHeight="1" x14ac:dyDescent="0.3">
      <c r="A13" s="23"/>
      <c r="B13" s="58"/>
      <c r="C13" s="58"/>
      <c r="D13" s="88"/>
      <c r="E13" s="88"/>
      <c r="F13" s="55"/>
      <c r="G13" s="92"/>
      <c r="H13" s="92"/>
      <c r="I13" s="92"/>
      <c r="J13" s="93"/>
      <c r="L13" s="81">
        <f t="shared" si="0"/>
        <v>0</v>
      </c>
      <c r="M13" s="81">
        <f t="shared" si="1"/>
        <v>0</v>
      </c>
      <c r="N13" s="81">
        <f t="shared" si="2"/>
        <v>0</v>
      </c>
      <c r="O13" s="81">
        <f t="shared" si="3"/>
        <v>0</v>
      </c>
      <c r="P13" s="81">
        <f t="shared" si="4"/>
        <v>0</v>
      </c>
      <c r="Q13" s="81">
        <f t="shared" si="5"/>
        <v>0</v>
      </c>
      <c r="R13" s="81">
        <f t="shared" si="6"/>
        <v>0</v>
      </c>
      <c r="S13" s="81">
        <f t="shared" si="7"/>
        <v>0</v>
      </c>
    </row>
    <row r="14" spans="1:23" ht="23.25" customHeight="1" x14ac:dyDescent="0.3">
      <c r="A14" s="23"/>
      <c r="B14" s="58"/>
      <c r="C14" s="58"/>
      <c r="D14" s="88"/>
      <c r="E14" s="88"/>
      <c r="F14" s="55"/>
      <c r="G14" s="92"/>
      <c r="H14" s="92"/>
      <c r="I14" s="92"/>
      <c r="J14" s="93"/>
      <c r="L14" s="81">
        <f t="shared" si="0"/>
        <v>0</v>
      </c>
      <c r="M14" s="81">
        <f t="shared" si="1"/>
        <v>0</v>
      </c>
      <c r="N14" s="81">
        <f t="shared" si="2"/>
        <v>0</v>
      </c>
      <c r="O14" s="81">
        <f t="shared" si="3"/>
        <v>0</v>
      </c>
      <c r="P14" s="81">
        <f t="shared" si="4"/>
        <v>0</v>
      </c>
      <c r="Q14" s="81">
        <f t="shared" si="5"/>
        <v>0</v>
      </c>
      <c r="R14" s="81">
        <f t="shared" si="6"/>
        <v>0</v>
      </c>
      <c r="S14" s="81">
        <f t="shared" si="7"/>
        <v>0</v>
      </c>
    </row>
    <row r="15" spans="1:23" ht="23.25" customHeight="1" x14ac:dyDescent="0.3">
      <c r="A15" s="23"/>
      <c r="B15" s="58"/>
      <c r="C15" s="58"/>
      <c r="D15" s="88"/>
      <c r="E15" s="80"/>
      <c r="F15" s="55"/>
      <c r="G15" s="92"/>
      <c r="H15" s="92"/>
      <c r="I15" s="92"/>
      <c r="J15" s="93"/>
      <c r="L15" s="81">
        <f t="shared" si="0"/>
        <v>0</v>
      </c>
      <c r="M15" s="81">
        <f t="shared" si="1"/>
        <v>0</v>
      </c>
      <c r="N15" s="81">
        <f t="shared" si="2"/>
        <v>0</v>
      </c>
      <c r="O15" s="81">
        <f t="shared" si="3"/>
        <v>0</v>
      </c>
      <c r="P15" s="81">
        <f t="shared" si="4"/>
        <v>0</v>
      </c>
      <c r="Q15" s="81">
        <f t="shared" si="5"/>
        <v>0</v>
      </c>
      <c r="R15" s="81">
        <f t="shared" si="6"/>
        <v>0</v>
      </c>
      <c r="S15" s="81">
        <f t="shared" si="7"/>
        <v>0</v>
      </c>
    </row>
    <row r="16" spans="1:23" ht="23.25" customHeight="1" thickBot="1" x14ac:dyDescent="0.35">
      <c r="A16" s="51"/>
      <c r="B16" s="58"/>
      <c r="C16" s="58"/>
      <c r="D16" s="88"/>
      <c r="E16" s="80"/>
      <c r="F16" s="56"/>
      <c r="G16" s="94"/>
      <c r="H16" s="94"/>
      <c r="I16" s="94"/>
      <c r="J16" s="95"/>
      <c r="L16" s="81">
        <f t="shared" si="0"/>
        <v>0</v>
      </c>
      <c r="M16" s="81">
        <f t="shared" si="1"/>
        <v>0</v>
      </c>
      <c r="N16" s="81">
        <f t="shared" si="2"/>
        <v>0</v>
      </c>
      <c r="O16" s="81">
        <f t="shared" si="3"/>
        <v>0</v>
      </c>
      <c r="P16" s="81">
        <f t="shared" si="4"/>
        <v>0</v>
      </c>
      <c r="Q16" s="81">
        <f t="shared" si="5"/>
        <v>0</v>
      </c>
      <c r="R16" s="81">
        <f t="shared" si="6"/>
        <v>0</v>
      </c>
      <c r="S16" s="81">
        <f t="shared" si="7"/>
        <v>0</v>
      </c>
    </row>
    <row r="17" spans="1:21" ht="23.25" customHeight="1" thickTop="1" thickBot="1" x14ac:dyDescent="0.4">
      <c r="A17" s="52" t="s">
        <v>7</v>
      </c>
      <c r="B17" s="57"/>
      <c r="C17" s="57"/>
      <c r="D17" s="118">
        <f>SUM(D4:D16)</f>
        <v>2</v>
      </c>
      <c r="E17" s="117">
        <f>SUM(E4:E16)/60</f>
        <v>0.25</v>
      </c>
      <c r="F17" s="57"/>
      <c r="G17" s="53">
        <f>COUNTA(G4:G16)</f>
        <v>0</v>
      </c>
      <c r="H17" s="53">
        <f>COUNTA(H4:H16)</f>
        <v>1</v>
      </c>
      <c r="I17" s="53">
        <f>COUNTA(I4:I16)</f>
        <v>0</v>
      </c>
      <c r="J17" s="67">
        <f>COUNTA(J4:J16)</f>
        <v>0</v>
      </c>
    </row>
    <row r="18" spans="1:21" ht="23.25" customHeight="1" thickTop="1" thickBot="1" x14ac:dyDescent="0.4">
      <c r="A18" s="52" t="s">
        <v>47</v>
      </c>
      <c r="B18" s="66"/>
      <c r="C18" s="66"/>
      <c r="D18" s="120"/>
      <c r="E18" s="119"/>
      <c r="F18" s="66"/>
      <c r="G18" s="82">
        <f>+L18+P18</f>
        <v>0</v>
      </c>
      <c r="H18" s="82">
        <f>+M18+Q18</f>
        <v>2.25</v>
      </c>
      <c r="I18" s="82">
        <f>+N18+R18</f>
        <v>0</v>
      </c>
      <c r="J18" s="83">
        <f>+O18+S18</f>
        <v>0</v>
      </c>
      <c r="L18" s="81">
        <f>SUM(L4:L17)</f>
        <v>0</v>
      </c>
      <c r="M18" s="81">
        <f>SUM(M4:M17)</f>
        <v>2</v>
      </c>
      <c r="N18" s="81">
        <f>SUM(N4:N17)</f>
        <v>0</v>
      </c>
      <c r="O18" s="81">
        <f>SUM(O4:O17)</f>
        <v>0</v>
      </c>
      <c r="P18" s="81">
        <f>SUM(P4:P17)/60</f>
        <v>0</v>
      </c>
      <c r="Q18" s="81">
        <f t="shared" ref="Q18:S18" si="8">SUM(Q4:Q17)/60</f>
        <v>0.25</v>
      </c>
      <c r="R18" s="81">
        <f t="shared" si="8"/>
        <v>0</v>
      </c>
      <c r="S18" s="81">
        <f t="shared" si="8"/>
        <v>0</v>
      </c>
      <c r="U18" s="121">
        <f>SUM(G18:J18)</f>
        <v>2.25</v>
      </c>
    </row>
    <row r="19" spans="1:21" ht="15" thickTop="1" x14ac:dyDescent="0.3">
      <c r="G19" s="121"/>
      <c r="H19" s="121"/>
      <c r="I19" s="121"/>
      <c r="J19" s="121"/>
    </row>
    <row r="20" spans="1:21" x14ac:dyDescent="0.3">
      <c r="G20" s="121"/>
      <c r="H20" s="121"/>
      <c r="I20" s="121"/>
    </row>
  </sheetData>
  <mergeCells count="14">
    <mergeCell ref="P1:P3"/>
    <mergeCell ref="Q1:Q3"/>
    <mergeCell ref="R1:R3"/>
    <mergeCell ref="S1:S3"/>
    <mergeCell ref="L1:L3"/>
    <mergeCell ref="M1:M3"/>
    <mergeCell ref="N1:N3"/>
    <mergeCell ref="O1:O3"/>
    <mergeCell ref="J1:J3"/>
    <mergeCell ref="A1:F1"/>
    <mergeCell ref="A2:F2"/>
    <mergeCell ref="G1:G3"/>
    <mergeCell ref="H1:H3"/>
    <mergeCell ref="I1:I3"/>
  </mergeCells>
  <printOptions horizontalCentered="1" verticalCentered="1"/>
  <pageMargins left="0.25" right="0.25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C5" sqref="C5"/>
    </sheetView>
  </sheetViews>
  <sheetFormatPr defaultRowHeight="14.4" x14ac:dyDescent="0.3"/>
  <cols>
    <col min="1" max="1" width="20.109375" bestFit="1" customWidth="1"/>
    <col min="2" max="2" width="23.88671875" bestFit="1" customWidth="1"/>
    <col min="3" max="3" width="9.109375" style="37"/>
  </cols>
  <sheetData>
    <row r="1" spans="1:3" ht="15" thickBot="1" x14ac:dyDescent="0.35">
      <c r="A1" s="112" t="s">
        <v>36</v>
      </c>
      <c r="B1" s="113"/>
      <c r="C1" s="114"/>
    </row>
    <row r="2" spans="1:3" ht="15" thickBot="1" x14ac:dyDescent="0.35">
      <c r="A2" s="75" t="s">
        <v>32</v>
      </c>
      <c r="B2" s="38"/>
      <c r="C2" s="39"/>
    </row>
    <row r="3" spans="1:3" ht="15" thickBot="1" x14ac:dyDescent="0.35">
      <c r="A3" s="76" t="s">
        <v>14</v>
      </c>
      <c r="B3" s="77" t="s">
        <v>15</v>
      </c>
      <c r="C3" s="78" t="s">
        <v>37</v>
      </c>
    </row>
    <row r="4" spans="1:3" x14ac:dyDescent="0.3">
      <c r="A4" s="40" t="s">
        <v>51</v>
      </c>
      <c r="B4" s="41" t="s">
        <v>52</v>
      </c>
      <c r="C4" s="42">
        <v>50</v>
      </c>
    </row>
    <row r="5" spans="1:3" x14ac:dyDescent="0.3">
      <c r="A5" s="40"/>
      <c r="B5" s="41"/>
      <c r="C5" s="42"/>
    </row>
    <row r="6" spans="1:3" x14ac:dyDescent="0.3">
      <c r="A6" s="40"/>
      <c r="B6" s="41"/>
      <c r="C6" s="42"/>
    </row>
    <row r="7" spans="1:3" x14ac:dyDescent="0.3">
      <c r="A7" s="40"/>
      <c r="B7" s="41"/>
      <c r="C7" s="42"/>
    </row>
    <row r="8" spans="1:3" x14ac:dyDescent="0.3">
      <c r="A8" s="40"/>
      <c r="B8" s="41"/>
      <c r="C8" s="42"/>
    </row>
    <row r="9" spans="1:3" x14ac:dyDescent="0.3">
      <c r="A9" s="40"/>
      <c r="B9" s="41"/>
      <c r="C9" s="42"/>
    </row>
    <row r="10" spans="1:3" x14ac:dyDescent="0.3">
      <c r="A10" s="40"/>
      <c r="B10" s="41"/>
      <c r="C10" s="42"/>
    </row>
    <row r="11" spans="1:3" x14ac:dyDescent="0.3">
      <c r="A11" s="40"/>
      <c r="B11" s="41"/>
      <c r="C11" s="42"/>
    </row>
    <row r="12" spans="1:3" x14ac:dyDescent="0.3">
      <c r="A12" s="40"/>
      <c r="B12" s="41"/>
      <c r="C12" s="42"/>
    </row>
    <row r="13" spans="1:3" ht="15" thickBot="1" x14ac:dyDescent="0.35">
      <c r="A13" s="43"/>
      <c r="B13" s="44"/>
      <c r="C13" s="45"/>
    </row>
    <row r="14" spans="1:3" ht="15" thickTop="1" x14ac:dyDescent="0.3">
      <c r="A14" s="40"/>
      <c r="B14" s="73" t="s">
        <v>33</v>
      </c>
      <c r="C14" s="42">
        <f>SUM(C4:C13)</f>
        <v>50</v>
      </c>
    </row>
    <row r="15" spans="1:3" ht="15" thickBot="1" x14ac:dyDescent="0.35">
      <c r="A15" s="40"/>
      <c r="B15" s="16"/>
      <c r="C15" s="42"/>
    </row>
    <row r="16" spans="1:3" ht="15" thickBot="1" x14ac:dyDescent="0.35">
      <c r="A16" s="25" t="s">
        <v>13</v>
      </c>
      <c r="B16" s="15"/>
      <c r="C16" s="26"/>
    </row>
    <row r="17" spans="1:3" ht="15" thickBot="1" x14ac:dyDescent="0.35">
      <c r="A17" s="76" t="s">
        <v>14</v>
      </c>
      <c r="B17" s="77" t="s">
        <v>15</v>
      </c>
      <c r="C17" s="78" t="s">
        <v>8</v>
      </c>
    </row>
    <row r="18" spans="1:3" ht="15" thickBot="1" x14ac:dyDescent="0.35">
      <c r="A18" s="27" t="s">
        <v>16</v>
      </c>
      <c r="B18" s="28" t="s">
        <v>17</v>
      </c>
      <c r="C18" s="29">
        <v>5</v>
      </c>
    </row>
    <row r="19" spans="1:3" ht="15" thickBot="1" x14ac:dyDescent="0.35">
      <c r="A19" s="27"/>
      <c r="B19" s="28"/>
      <c r="C19" s="29"/>
    </row>
    <row r="20" spans="1:3" ht="15" thickBot="1" x14ac:dyDescent="0.35">
      <c r="A20" s="30"/>
      <c r="B20" s="28"/>
      <c r="C20" s="29"/>
    </row>
    <row r="21" spans="1:3" ht="15" thickBot="1" x14ac:dyDescent="0.35">
      <c r="A21" s="27"/>
      <c r="B21" s="28"/>
      <c r="C21" s="29"/>
    </row>
    <row r="22" spans="1:3" ht="15" thickBot="1" x14ac:dyDescent="0.35">
      <c r="A22" s="27"/>
      <c r="B22" s="28"/>
      <c r="C22" s="29"/>
    </row>
    <row r="23" spans="1:3" ht="15" thickBot="1" x14ac:dyDescent="0.35">
      <c r="A23" s="30"/>
      <c r="B23" s="28"/>
      <c r="C23" s="29"/>
    </row>
    <row r="24" spans="1:3" ht="15" thickBot="1" x14ac:dyDescent="0.35">
      <c r="A24" s="27"/>
      <c r="B24" s="28"/>
      <c r="C24" s="29"/>
    </row>
    <row r="25" spans="1:3" ht="15" thickBot="1" x14ac:dyDescent="0.35">
      <c r="A25" s="27"/>
      <c r="B25" s="28"/>
      <c r="C25" s="29"/>
    </row>
    <row r="26" spans="1:3" ht="15" thickBot="1" x14ac:dyDescent="0.35">
      <c r="A26" s="27"/>
      <c r="B26" s="28"/>
      <c r="C26" s="29"/>
    </row>
    <row r="27" spans="1:3" ht="15" thickBot="1" x14ac:dyDescent="0.35">
      <c r="A27" s="30"/>
      <c r="B27" s="28"/>
      <c r="C27" s="29"/>
    </row>
    <row r="28" spans="1:3" ht="15" thickBot="1" x14ac:dyDescent="0.35">
      <c r="A28" s="27"/>
      <c r="B28" s="28"/>
      <c r="C28" s="29"/>
    </row>
    <row r="29" spans="1:3" ht="15" thickBot="1" x14ac:dyDescent="0.35">
      <c r="A29" s="27"/>
      <c r="B29" s="28"/>
      <c r="C29" s="29"/>
    </row>
    <row r="30" spans="1:3" ht="15" thickBot="1" x14ac:dyDescent="0.35">
      <c r="A30" s="27"/>
      <c r="B30" s="28"/>
      <c r="C30" s="29"/>
    </row>
    <row r="31" spans="1:3" ht="15" thickBot="1" x14ac:dyDescent="0.35">
      <c r="A31" s="27"/>
      <c r="B31" s="28"/>
      <c r="C31" s="29"/>
    </row>
    <row r="32" spans="1:3" ht="15" thickBot="1" x14ac:dyDescent="0.35">
      <c r="A32" s="27"/>
      <c r="B32" s="28"/>
      <c r="C32" s="29"/>
    </row>
    <row r="33" spans="1:3" ht="15" thickBot="1" x14ac:dyDescent="0.35">
      <c r="A33" s="30"/>
      <c r="B33" s="28"/>
      <c r="C33" s="29"/>
    </row>
    <row r="34" spans="1:3" ht="15" thickBot="1" x14ac:dyDescent="0.35">
      <c r="A34" s="27"/>
      <c r="B34" s="28"/>
      <c r="C34" s="29"/>
    </row>
    <row r="35" spans="1:3" ht="15" thickBot="1" x14ac:dyDescent="0.35">
      <c r="A35" s="27"/>
      <c r="B35" s="28"/>
      <c r="C35" s="29"/>
    </row>
    <row r="36" spans="1:3" ht="15" thickBot="1" x14ac:dyDescent="0.35">
      <c r="A36" s="27"/>
      <c r="B36" s="28"/>
      <c r="C36" s="29"/>
    </row>
    <row r="37" spans="1:3" ht="15" thickBot="1" x14ac:dyDescent="0.35">
      <c r="A37" s="31"/>
      <c r="B37" s="32"/>
      <c r="C37" s="29"/>
    </row>
    <row r="38" spans="1:3" ht="15" thickBot="1" x14ac:dyDescent="0.35">
      <c r="A38" s="33"/>
      <c r="B38" s="34"/>
      <c r="C38" s="29"/>
    </row>
    <row r="39" spans="1:3" ht="15.6" thickTop="1" thickBot="1" x14ac:dyDescent="0.35">
      <c r="A39" s="35"/>
      <c r="B39" s="74" t="s">
        <v>35</v>
      </c>
      <c r="C39" s="36">
        <f>SUM(C18:C37)</f>
        <v>5</v>
      </c>
    </row>
    <row r="41" spans="1:3" x14ac:dyDescent="0.3">
      <c r="A41" s="46" t="s">
        <v>18</v>
      </c>
      <c r="B41" s="47" t="s">
        <v>38</v>
      </c>
      <c r="C41" s="48">
        <f>+C14</f>
        <v>50</v>
      </c>
    </row>
    <row r="42" spans="1:3" ht="15" thickBot="1" x14ac:dyDescent="0.35">
      <c r="A42" s="46" t="s">
        <v>13</v>
      </c>
      <c r="B42" s="47" t="s">
        <v>34</v>
      </c>
      <c r="C42" s="49">
        <f>+C39</f>
        <v>5</v>
      </c>
    </row>
    <row r="43" spans="1:3" ht="15.6" thickTop="1" thickBot="1" x14ac:dyDescent="0.35">
      <c r="A43" s="115" t="s">
        <v>39</v>
      </c>
      <c r="B43" s="116"/>
      <c r="C43" s="36">
        <f>+C41-C42</f>
        <v>45</v>
      </c>
    </row>
    <row r="44" spans="1:3" x14ac:dyDescent="0.3">
      <c r="C44"/>
    </row>
  </sheetData>
  <mergeCells count="2">
    <mergeCell ref="A1:C1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Eagle Scout Candidate Time</vt:lpstr>
      <vt:lpstr>Sign In_Total Hrs Summary</vt:lpstr>
      <vt:lpstr>Funding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Alison Arakawa</cp:lastModifiedBy>
  <cp:lastPrinted>2019-06-06T22:20:10Z</cp:lastPrinted>
  <dcterms:created xsi:type="dcterms:W3CDTF">2016-04-22T13:47:06Z</dcterms:created>
  <dcterms:modified xsi:type="dcterms:W3CDTF">2019-06-06T22:20:53Z</dcterms:modified>
</cp:coreProperties>
</file>